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O12" i="1" s="1"/>
  <c r="N10" i="1"/>
  <c r="N12" i="1" s="1"/>
  <c r="M10" i="1"/>
  <c r="M12" i="1" s="1"/>
  <c r="L10" i="1"/>
  <c r="L12" i="1" s="1"/>
  <c r="K10" i="1"/>
  <c r="K12" i="1" s="1"/>
  <c r="J10" i="1"/>
  <c r="J12" i="1" s="1"/>
  <c r="G10" i="1"/>
  <c r="G12" i="1" s="1"/>
  <c r="F10" i="1"/>
  <c r="F12" i="1" s="1"/>
  <c r="E10" i="1"/>
  <c r="E12" i="1" s="1"/>
  <c r="D10" i="1"/>
  <c r="D12" i="1" s="1"/>
  <c r="C10" i="1"/>
  <c r="C12" i="1" s="1"/>
  <c r="B10" i="1"/>
  <c r="B12" i="1" s="1"/>
  <c r="C15" i="1" s="1"/>
  <c r="O9" i="1"/>
  <c r="N9" i="1"/>
  <c r="M9" i="1"/>
  <c r="L9" i="1"/>
  <c r="K9" i="1"/>
  <c r="J9" i="1"/>
  <c r="I9" i="1"/>
  <c r="I10" i="1" s="1"/>
  <c r="I12" i="1" s="1"/>
  <c r="H9" i="1"/>
  <c r="H10" i="1" s="1"/>
  <c r="H12" i="1" s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<sst xmlns="http://schemas.openxmlformats.org/spreadsheetml/2006/main" count="29" uniqueCount="28">
  <si>
    <t>Наименование и ход продуктов питания</t>
  </si>
  <si>
    <t>меню</t>
  </si>
  <si>
    <t xml:space="preserve">хлеб ржанной </t>
  </si>
  <si>
    <t xml:space="preserve">куры </t>
  </si>
  <si>
    <t>соль</t>
  </si>
  <si>
    <t>масло растительное</t>
  </si>
  <si>
    <t>лук</t>
  </si>
  <si>
    <t>томат паста</t>
  </si>
  <si>
    <t>мука</t>
  </si>
  <si>
    <t xml:space="preserve">морковь </t>
  </si>
  <si>
    <t>сок натуральный</t>
  </si>
  <si>
    <t xml:space="preserve">хлеб пшеничный </t>
  </si>
  <si>
    <t xml:space="preserve">картофель </t>
  </si>
  <si>
    <t>молоко</t>
  </si>
  <si>
    <t>масло сливочное</t>
  </si>
  <si>
    <t>свекла</t>
  </si>
  <si>
    <t>курица, тушенная в соусе</t>
  </si>
  <si>
    <t>пюре картофельное</t>
  </si>
  <si>
    <t>сок фруктовый</t>
  </si>
  <si>
    <t>хлеб пшеничный</t>
  </si>
  <si>
    <t xml:space="preserve">салат из свеклы 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</si>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</sst>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3" fillId="2" borderId="2" xfId="0" applyFont="1" applyFill="1" applyBorder="1"/>
    <xf numFmtId="165" fontId="0" fillId="2" borderId="2" xfId="0" applyNumberFormat="1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Q3" sqref="Q3"/>
    </sheetView>
  </sheetViews>
  <sheetFormatPr defaultRowHeight="14.4" x14ac:dyDescent="0.3"/>
  <sheetData>
    <row r="1" spans="1:15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ht="43.2" x14ac:dyDescent="0.3">
      <c r="A3" s="3" t="s">
        <v>16</v>
      </c>
      <c r="B3" s="4"/>
      <c r="C3" s="4">
        <v>0.129</v>
      </c>
      <c r="D3" s="4">
        <v>2.4000000000000001E-4</v>
      </c>
      <c r="E3" s="5">
        <v>5.0000000000000001E-3</v>
      </c>
      <c r="F3" s="6">
        <v>1.7100000000000001E-2</v>
      </c>
      <c r="G3" s="4">
        <v>1.4999999999999999E-2</v>
      </c>
      <c r="H3" s="4">
        <v>5.0000000000000001E-3</v>
      </c>
      <c r="I3" s="4">
        <v>0.02</v>
      </c>
      <c r="J3" s="6"/>
      <c r="K3" s="4"/>
      <c r="L3" s="4"/>
      <c r="M3" s="4"/>
      <c r="N3" s="4"/>
      <c r="O3" s="4"/>
    </row>
    <row r="4" spans="1:15" ht="43.2" x14ac:dyDescent="0.3">
      <c r="A4" s="3" t="s">
        <v>17</v>
      </c>
      <c r="B4" s="4"/>
      <c r="C4" s="4"/>
      <c r="D4" s="4">
        <v>2E-3</v>
      </c>
      <c r="E4" s="4"/>
      <c r="F4" s="6"/>
      <c r="G4" s="4"/>
      <c r="H4" s="4"/>
      <c r="I4" s="4"/>
      <c r="J4" s="6"/>
      <c r="K4" s="4"/>
      <c r="L4" s="4">
        <v>0.161</v>
      </c>
      <c r="M4" s="4">
        <v>1.4999999999999999E-2</v>
      </c>
      <c r="N4" s="4">
        <v>5.0000000000000001E-3</v>
      </c>
      <c r="O4" s="4"/>
    </row>
    <row r="5" spans="1:15" x14ac:dyDescent="0.3">
      <c r="A5" s="4" t="s">
        <v>18</v>
      </c>
      <c r="B5" s="4"/>
      <c r="C5" s="4"/>
      <c r="D5" s="4"/>
      <c r="E5" s="4"/>
      <c r="F5" s="6"/>
      <c r="G5" s="4"/>
      <c r="H5" s="4"/>
      <c r="I5" s="4"/>
      <c r="J5" s="6">
        <v>0.2</v>
      </c>
      <c r="K5" s="4"/>
      <c r="L5" s="4"/>
      <c r="M5" s="4"/>
      <c r="N5" s="4"/>
      <c r="O5" s="4"/>
    </row>
    <row r="6" spans="1:15" x14ac:dyDescent="0.3">
      <c r="A6" s="4" t="s">
        <v>19</v>
      </c>
      <c r="B6" s="4"/>
      <c r="C6" s="4"/>
      <c r="D6" s="4"/>
      <c r="E6" s="4"/>
      <c r="F6" s="6"/>
      <c r="G6" s="4"/>
      <c r="H6" s="4"/>
      <c r="I6" s="4"/>
      <c r="J6" s="6"/>
      <c r="K6" s="4">
        <v>0.05</v>
      </c>
      <c r="L6" s="4"/>
      <c r="M6" s="4"/>
      <c r="N6" s="4"/>
      <c r="O6" s="4"/>
    </row>
    <row r="7" spans="1:15" x14ac:dyDescent="0.3">
      <c r="A7" s="4" t="s">
        <v>2</v>
      </c>
      <c r="B7" s="4">
        <v>0.03</v>
      </c>
      <c r="C7" s="4"/>
      <c r="D7" s="4"/>
      <c r="E7" s="4"/>
      <c r="F7" s="6"/>
      <c r="G7" s="4"/>
      <c r="H7" s="4"/>
      <c r="I7" s="4"/>
      <c r="J7" s="6"/>
      <c r="K7" s="4"/>
      <c r="L7" s="4"/>
      <c r="M7" s="4"/>
      <c r="N7" s="4"/>
      <c r="O7" s="4"/>
    </row>
    <row r="8" spans="1:15" x14ac:dyDescent="0.3">
      <c r="A8" s="4" t="s">
        <v>20</v>
      </c>
      <c r="B8" s="4"/>
      <c r="C8" s="4"/>
      <c r="D8" s="4"/>
      <c r="E8" s="4">
        <v>5.0000000000000001E-3</v>
      </c>
      <c r="F8" s="6"/>
      <c r="G8" s="4"/>
      <c r="H8" s="4"/>
      <c r="I8" s="4"/>
      <c r="J8" s="6"/>
      <c r="K8" s="4"/>
      <c r="L8" s="4"/>
      <c r="M8" s="4"/>
      <c r="N8" s="4"/>
      <c r="O8" s="4">
        <v>0.1</v>
      </c>
    </row>
    <row r="9" spans="1:15" ht="43.2" x14ac:dyDescent="0.3">
      <c r="A9" s="7" t="s">
        <v>21</v>
      </c>
      <c r="B9" s="8">
        <f>SUM(B$3:B$8)</f>
        <v>0.03</v>
      </c>
      <c r="C9" s="8">
        <f t="shared" ref="C9:O9" si="0">SUM(C$3:C$8)</f>
        <v>0.129</v>
      </c>
      <c r="D9" s="8">
        <f t="shared" si="0"/>
        <v>2.2400000000000002E-3</v>
      </c>
      <c r="E9" s="8">
        <f t="shared" si="0"/>
        <v>0.01</v>
      </c>
      <c r="F9" s="9">
        <f>F3</f>
        <v>1.7100000000000001E-2</v>
      </c>
      <c r="G9" s="8">
        <f t="shared" si="0"/>
        <v>1.4999999999999999E-2</v>
      </c>
      <c r="H9" s="8">
        <f t="shared" si="0"/>
        <v>5.0000000000000001E-3</v>
      </c>
      <c r="I9" s="8">
        <f t="shared" si="0"/>
        <v>0.02</v>
      </c>
      <c r="J9" s="9">
        <f t="shared" si="0"/>
        <v>0.2</v>
      </c>
      <c r="K9" s="10">
        <f t="shared" si="0"/>
        <v>0.05</v>
      </c>
      <c r="L9" s="8">
        <f t="shared" si="0"/>
        <v>0.161</v>
      </c>
      <c r="M9" s="8">
        <f t="shared" si="0"/>
        <v>1.4999999999999999E-2</v>
      </c>
      <c r="N9" s="8">
        <f t="shared" si="0"/>
        <v>5.0000000000000001E-3</v>
      </c>
      <c r="O9" s="8">
        <f t="shared" si="0"/>
        <v>0.1</v>
      </c>
    </row>
    <row r="10" spans="1:15" ht="72" x14ac:dyDescent="0.3">
      <c r="A10" s="11" t="s">
        <v>22</v>
      </c>
      <c r="B10" s="8">
        <f>$B$14*B9</f>
        <v>0.03</v>
      </c>
      <c r="C10" s="8">
        <f t="shared" ref="C10:O10" si="1">$B$14*C9</f>
        <v>0.129</v>
      </c>
      <c r="D10" s="8">
        <f t="shared" si="1"/>
        <v>2.2400000000000002E-3</v>
      </c>
      <c r="E10" s="8">
        <f t="shared" si="1"/>
        <v>0.01</v>
      </c>
      <c r="F10" s="9">
        <f t="shared" si="1"/>
        <v>1.7100000000000001E-2</v>
      </c>
      <c r="G10" s="8">
        <f t="shared" si="1"/>
        <v>1.4999999999999999E-2</v>
      </c>
      <c r="H10" s="8">
        <f t="shared" si="1"/>
        <v>5.0000000000000001E-3</v>
      </c>
      <c r="I10" s="8">
        <f t="shared" si="1"/>
        <v>0.02</v>
      </c>
      <c r="J10" s="9">
        <f t="shared" si="1"/>
        <v>0.2</v>
      </c>
      <c r="K10" s="8">
        <f t="shared" si="1"/>
        <v>0.05</v>
      </c>
      <c r="L10" s="8">
        <f t="shared" si="1"/>
        <v>0.161</v>
      </c>
      <c r="M10" s="8">
        <f t="shared" si="1"/>
        <v>1.4999999999999999E-2</v>
      </c>
      <c r="N10" s="8">
        <f t="shared" si="1"/>
        <v>5.0000000000000001E-3</v>
      </c>
      <c r="O10" s="8">
        <f t="shared" si="1"/>
        <v>0.1</v>
      </c>
    </row>
    <row r="11" spans="1:15" x14ac:dyDescent="0.3">
      <c r="A11" s="8" t="s">
        <v>23</v>
      </c>
      <c r="B11" s="8">
        <f>VLOOKUP(B$2,[1]Лист2!$A$1:$B$50,2,0)</f>
        <v>67.34</v>
      </c>
      <c r="C11" s="8">
        <f>VLOOKUP(C$2,[1]Лист2!$A$1:$B$50,2,0)</f>
        <v>186.56</v>
      </c>
      <c r="D11" s="8">
        <f>VLOOKUP(D$2,[1]Лист2!$A$1:$B$50,2,0)</f>
        <v>14.68</v>
      </c>
      <c r="E11" s="8">
        <f>VLOOKUP(E$2,[1]Лист2!$A$1:$B$50,2,0)</f>
        <v>139.4</v>
      </c>
      <c r="F11" s="8">
        <f>VLOOKUP(F$2,[1]Лист2!$A$1:$B$50,2,0)</f>
        <v>29.95</v>
      </c>
      <c r="G11" s="8">
        <f>VLOOKUP(G$2,[1]Лист2!$A$1:$B$50,2,0)</f>
        <v>258.85000000000002</v>
      </c>
      <c r="H11" s="8">
        <f>VLOOKUP(H$2,[1]Лист2!$A$1:$B$50,2,0)</f>
        <v>54.17</v>
      </c>
      <c r="I11" s="8">
        <f>VLOOKUP(I$2,[1]Лист2!$A$1:$B$50,2,0)</f>
        <v>40.85</v>
      </c>
      <c r="J11" s="8">
        <f>VLOOKUP(J$2,[1]Лист2!$A$1:$B$50,2,0)</f>
        <v>98.91</v>
      </c>
      <c r="K11" s="8">
        <f>VLOOKUP(K$2,[1]Лист2!$A$1:$B$50,2,0)</f>
        <v>60.72</v>
      </c>
      <c r="L11" s="8">
        <f>VLOOKUP(L$2,[1]Лист2!$A$1:$B$50,2,0)</f>
        <v>36.78</v>
      </c>
      <c r="M11" s="8">
        <f>VLOOKUP(M$2,[1]Лист2!$A$1:$B$50,2,0)</f>
        <v>99.1</v>
      </c>
      <c r="N11" s="8">
        <f>VLOOKUP(N$2,[1]Лист2!$A$1:$B$50,2,0)</f>
        <v>842.99</v>
      </c>
      <c r="O11" s="8">
        <f>VLOOKUP(O$2,[1]Лист2!$A$1:$B$50,2,0)</f>
        <v>42.75</v>
      </c>
    </row>
    <row r="12" spans="1:15" x14ac:dyDescent="0.3">
      <c r="A12" s="8" t="s">
        <v>24</v>
      </c>
      <c r="B12" s="12">
        <f>B10*B11</f>
        <v>2.0202</v>
      </c>
      <c r="C12" s="12">
        <f t="shared" ref="C12:O12" si="2">C10*C11</f>
        <v>24.066240000000001</v>
      </c>
      <c r="D12" s="12">
        <f t="shared" si="2"/>
        <v>3.2883200000000001E-2</v>
      </c>
      <c r="E12" s="12">
        <f t="shared" si="2"/>
        <v>1.3940000000000001</v>
      </c>
      <c r="F12" s="13">
        <f t="shared" si="2"/>
        <v>0.51214499999999996</v>
      </c>
      <c r="G12" s="12">
        <f t="shared" si="2"/>
        <v>3.8827500000000001</v>
      </c>
      <c r="H12" s="12">
        <f t="shared" si="2"/>
        <v>0.27085000000000004</v>
      </c>
      <c r="I12" s="12">
        <f t="shared" si="2"/>
        <v>0.81700000000000006</v>
      </c>
      <c r="J12" s="13">
        <f t="shared" si="2"/>
        <v>19.782</v>
      </c>
      <c r="K12" s="12">
        <f t="shared" si="2"/>
        <v>3.036</v>
      </c>
      <c r="L12" s="12">
        <f t="shared" si="2"/>
        <v>5.9215800000000005</v>
      </c>
      <c r="M12" s="12">
        <f t="shared" si="2"/>
        <v>1.4864999999999999</v>
      </c>
      <c r="N12" s="12">
        <f t="shared" si="2"/>
        <v>4.21495</v>
      </c>
      <c r="O12" s="12">
        <f t="shared" si="2"/>
        <v>4.2750000000000004</v>
      </c>
    </row>
    <row r="13" spans="1:15" x14ac:dyDescent="0.3">
      <c r="A13" s="4"/>
      <c r="B13" s="4"/>
      <c r="C13" s="4"/>
      <c r="D13" s="4"/>
      <c r="E13" s="4"/>
      <c r="F13" s="6"/>
      <c r="G13" s="4"/>
      <c r="H13" s="4"/>
      <c r="I13" s="4"/>
      <c r="J13" s="6"/>
      <c r="K13" s="4"/>
      <c r="L13" s="4"/>
      <c r="M13" s="4"/>
      <c r="N13" s="4"/>
      <c r="O13" s="4"/>
    </row>
    <row r="14" spans="1:15" x14ac:dyDescent="0.3">
      <c r="A14" s="2" t="s">
        <v>25</v>
      </c>
      <c r="B14" s="4">
        <v>1</v>
      </c>
      <c r="C14" s="4"/>
      <c r="D14" s="4"/>
      <c r="E14" s="4"/>
      <c r="F14" s="6"/>
      <c r="G14" s="4"/>
      <c r="H14" s="4"/>
      <c r="I14" s="4"/>
      <c r="J14" s="6"/>
      <c r="K14" s="4"/>
      <c r="L14" s="4"/>
      <c r="M14" s="4"/>
      <c r="N14" s="4"/>
      <c r="O14" s="4"/>
    </row>
    <row r="15" spans="1:15" x14ac:dyDescent="0.3">
      <c r="A15" s="14" t="s">
        <v>26</v>
      </c>
      <c r="B15" s="15"/>
      <c r="C15" s="14" t="str">
        <f>SUM(B12:O12)&amp;" руб."</f>
        <v>71,7120982 руб.</v>
      </c>
      <c r="D15" s="15"/>
      <c r="E15" s="4"/>
      <c r="F15" s="6"/>
      <c r="G15" s="4"/>
      <c r="H15" s="4"/>
      <c r="I15" s="4"/>
      <c r="J15" s="4"/>
      <c r="K15" s="4"/>
      <c r="L15" s="4"/>
      <c r="M15" s="4"/>
      <c r="N15" s="16"/>
      <c r="O15" s="16"/>
    </row>
    <row r="17" spans="1:1" x14ac:dyDescent="0.3">
      <c r="A17" t="s">
        <v>27</v>
      </c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2023-10-13T13:16:15Z</dcterms:modified>
</cp:coreProperties>
</file>